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lomi\Documents\"/>
    </mc:Choice>
  </mc:AlternateContent>
  <bookViews>
    <workbookView xWindow="0" yWindow="0" windowWidth="19200" windowHeight="109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<sst xmlns="http://schemas.openxmlformats.org/spreadsheetml/2006/main" count="265" uniqueCount="149">
  <si>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</si>
  <si>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</si>
  <si>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</si>
  <si>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</si>
  <si>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</si>
  <si>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</si>
  <si>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</si>
  <si>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</si>
  <si>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</si>
  <si>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</si>
  <si>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</si>
  <si>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</si>
  <si>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</si>
  <si>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</si>
  <si>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</si>
  <si>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</si>
  <si>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</si>
  <si>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</si>
  <si>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</si>
  <si>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</si>
  <si>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</si>
  <si>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</si>
  <si>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</si>
  <si>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</si>
  <si>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</si>
  <si>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</si>
  <si>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</si>
  <si>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</si>
  <si>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</si>
  <si>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</si>
  <si>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</si>
  <si>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</si>
  <si>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</si>
  <si>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</si>
  <si>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</si>
  <si>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</si>
  <si>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</si>
  <si>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</si>
  <si>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</si>
  <si>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</si>
  <si>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</si>
  <si>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</si>
  <si>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</si>
  <si>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</si>
  <si>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</si>
  <si>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</si>
  <si>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</si>
  <si>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</si>
  <si>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</si>
  <si>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</si>
  <si>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</si>
  <si>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</si>
  <si>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</si>
  <si>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</si>
  <si>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</si>
  <si>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</si>
  <si>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</si>
  <si>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</si>
  <si>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</si>
  <si>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</si>
  <si>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</si>
  <si>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</si>
  <si>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</si>
  <si>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</si>
  <si>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</si>
  <si>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</si>
  <si>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</si>
  <si>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</si>
  <si>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</si>
  <si>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</si>
  <si>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</si>
  <si>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</si>
  <si>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</si>
  <si>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</si>
  <si>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</si>
  <si>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</si>
  <si>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</si>
  <si>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</si>
  <si>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</si>
  <si>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</si>
  <si>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</si>
  <si>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</si>
  <si>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</si>
  <si>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</si>
  <si>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</si>
  <si>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</si>
  <si>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</si>
  <si>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</si>
  <si>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</si>
  <si>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</si>
  <si>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</si>
  <si>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</si>
  <si>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</si>
  <si>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</si>
  <si>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</si>
  <si>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</si>
  <si>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</si>
  <si>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</si>
  <si>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</si>
  <si>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</si>
  <si>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</si>
  <si>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</si>
  <si>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</si>
  <si>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</si>
  <si>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</si>
  <si>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</si>
  <si>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</si>
  <si>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</si>
  <si>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</si>
  <si>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</si>
  <si>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</si>
  <si>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</si>
  <si>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</si>
  <si>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</si>
  <si>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</si>
  <si>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</si>
  <si>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</si>
  <si>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</si>
  <si>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</si>
  <si>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</si>
  <si>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</si>
  <si>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</si>
  <si>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</si>
  <si>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</si>
  <si>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</si>
  <si>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</si>
  <si>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</si>
  <si>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</si>
  <si>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</si>
  <si>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</si>
  <si>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</si>
  <si>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</si>
  <si>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</si>
  <si>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</si>
  <si>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</si>
  <si>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North</t>
  </si>
  <si>
    <t>1-D</t>
  </si>
  <si>
    <t>Edilberto Mendoza Jr.</t>
  </si>
  <si>
    <t>Brian L. Barbon</t>
  </si>
  <si>
    <t>June 18, 2020</t>
  </si>
  <si>
    <t>Sto. Niño Church Cebu City</t>
  </si>
  <si>
    <t>x</t>
  </si>
  <si>
    <t>Making PPE's and Faceshields for frontliners to be delivered in Visayas and Mindanao</t>
  </si>
  <si>
    <t>Making PPE's and Faceshields fro frontliners to be delivered in Visayas and Mindanao</t>
  </si>
  <si>
    <t>Making PPE's and Faceshield for frontliners to be delivered in Visayas and Mindanao</t>
  </si>
  <si>
    <t>Making PPE's and Faceshields for fromtliners to be delivered in Visayas and Mindanao</t>
  </si>
  <si>
    <t>Public Hospitals and medical staff, Police force, LGU's</t>
  </si>
  <si>
    <t>Public Hospitals and medical staff, Police Force, LGU's</t>
  </si>
  <si>
    <t>Sto. NiñO Church Cebu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</si>
</sst>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="200" zoomScaleNormal="200" zoomScalePageLayoutView="200" workbookViewId="0">
      <selection activeCell="I6" sqref="I6:M6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43952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139</v>
      </c>
      <c r="P8" s="96"/>
    </row>
    <row r="9" spans="1:16" s="34" customFormat="1" ht="14.1" customHeight="1" thickTop="1">
      <c r="A9" s="178" t="s">
        <v>34</v>
      </c>
      <c r="B9" s="105" t="s">
        <v>21</v>
      </c>
      <c r="C9" s="106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9"/>
      <c r="B10" s="127" t="s">
        <v>22</v>
      </c>
      <c r="C10" s="128"/>
      <c r="D10" s="126" t="s">
        <v>25</v>
      </c>
      <c r="E10" s="109"/>
      <c r="F10" s="109" t="s">
        <v>26</v>
      </c>
      <c r="G10" s="109"/>
      <c r="H10" s="109" t="s">
        <v>23</v>
      </c>
      <c r="I10" s="109"/>
      <c r="J10" s="109" t="s">
        <v>24</v>
      </c>
      <c r="K10" s="109"/>
      <c r="L10" s="109" t="s">
        <v>27</v>
      </c>
      <c r="M10" s="109"/>
      <c r="N10" s="109" t="s">
        <v>28</v>
      </c>
      <c r="O10" s="110"/>
      <c r="P10" s="90"/>
    </row>
    <row r="11" spans="1:16" s="36" customFormat="1" ht="12" customHeight="1" thickBot="1">
      <c r="A11" s="179"/>
      <c r="B11" s="151"/>
      <c r="C11" s="152"/>
      <c r="D11" s="111"/>
      <c r="E11" s="112"/>
      <c r="F11" s="113"/>
      <c r="G11" s="113"/>
      <c r="H11" s="113"/>
      <c r="I11" s="114"/>
      <c r="J11" s="115"/>
      <c r="K11" s="116"/>
      <c r="L11" s="94"/>
      <c r="M11" s="68"/>
      <c r="N11" s="68"/>
      <c r="O11" s="95"/>
      <c r="P11" s="44"/>
    </row>
    <row r="12" spans="1:16" s="36" customFormat="1" ht="12" customHeight="1" thickTop="1" thickBot="1">
      <c r="A12" s="179"/>
      <c r="B12" s="153"/>
      <c r="C12" s="154"/>
      <c r="D12" s="102"/>
      <c r="E12" s="63"/>
      <c r="F12" s="67"/>
      <c r="G12" s="67"/>
      <c r="H12" s="67"/>
      <c r="I12" s="107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9"/>
      <c r="B13" s="153"/>
      <c r="C13" s="154"/>
      <c r="D13" s="102"/>
      <c r="E13" s="63"/>
      <c r="F13" s="67"/>
      <c r="G13" s="67"/>
      <c r="H13" s="67"/>
      <c r="I13" s="107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9"/>
      <c r="B14" s="153"/>
      <c r="C14" s="154"/>
      <c r="D14" s="102"/>
      <c r="E14" s="63"/>
      <c r="F14" s="100"/>
      <c r="G14" s="100"/>
      <c r="H14" s="67"/>
      <c r="I14" s="107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9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9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9"/>
      <c r="B17" s="153">
        <v>43967</v>
      </c>
      <c r="C17" s="154"/>
      <c r="D17" s="81"/>
      <c r="E17" s="68"/>
      <c r="F17" s="68"/>
      <c r="G17" s="68"/>
      <c r="H17" s="69"/>
      <c r="I17" s="70"/>
      <c r="J17" s="63">
        <v>30</v>
      </c>
      <c r="K17" s="63"/>
      <c r="L17" s="71"/>
      <c r="M17" s="61"/>
      <c r="N17" s="61"/>
      <c r="O17" s="66"/>
      <c r="P17" s="45" t="s">
        <v>148</v>
      </c>
    </row>
    <row r="18" spans="1:16" s="36" customFormat="1" ht="12" customHeight="1" thickTop="1" thickBot="1">
      <c r="A18" s="179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9"/>
      <c r="B19" s="153">
        <v>43955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10</v>
      </c>
      <c r="M19" s="63"/>
      <c r="N19" s="62"/>
      <c r="O19" s="173"/>
      <c r="P19" s="45" t="s">
        <v>140</v>
      </c>
    </row>
    <row r="20" spans="1:16" s="36" customFormat="1" ht="12" customHeight="1" thickTop="1" thickBot="1">
      <c r="A20" s="179"/>
      <c r="B20" s="153">
        <v>43957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15</v>
      </c>
      <c r="M20" s="63"/>
      <c r="N20" s="62"/>
      <c r="O20" s="173"/>
      <c r="P20" s="45" t="s">
        <v>140</v>
      </c>
    </row>
    <row r="21" spans="1:16" s="36" customFormat="1" ht="12" customHeight="1" thickTop="1" thickBot="1">
      <c r="A21" s="179"/>
      <c r="B21" s="153">
        <v>43959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10</v>
      </c>
      <c r="M21" s="63"/>
      <c r="N21" s="62"/>
      <c r="O21" s="173"/>
      <c r="P21" s="45" t="s">
        <v>140</v>
      </c>
    </row>
    <row r="22" spans="1:16" s="36" customFormat="1" ht="12" customHeight="1" thickTop="1" thickBot="1">
      <c r="A22" s="179"/>
      <c r="B22" s="153">
        <v>43962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10</v>
      </c>
      <c r="M22" s="63"/>
      <c r="N22" s="62"/>
      <c r="O22" s="173"/>
      <c r="P22" s="45" t="s">
        <v>140</v>
      </c>
    </row>
    <row r="23" spans="1:16" s="36" customFormat="1" ht="12" customHeight="1" thickTop="1" thickBot="1">
      <c r="A23" s="179"/>
      <c r="B23" s="153">
        <v>43964</v>
      </c>
      <c r="C23" s="154"/>
      <c r="D23" s="60"/>
      <c r="E23" s="61"/>
      <c r="F23" s="61"/>
      <c r="G23" s="61"/>
      <c r="H23" s="61"/>
      <c r="I23" s="61"/>
      <c r="J23" s="61"/>
      <c r="K23" s="62"/>
      <c r="L23" s="63">
        <v>8</v>
      </c>
      <c r="M23" s="63"/>
      <c r="N23" s="62"/>
      <c r="O23" s="173"/>
      <c r="P23" s="45" t="s">
        <v>140</v>
      </c>
    </row>
    <row r="24" spans="1:16" s="36" customFormat="1" ht="12" customHeight="1" thickTop="1" thickBot="1">
      <c r="A24" s="179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9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9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0"/>
      <c r="B27" s="181"/>
      <c r="C27" s="182"/>
      <c r="D27" s="183"/>
      <c r="E27" s="174"/>
      <c r="F27" s="174"/>
      <c r="G27" s="174"/>
      <c r="H27" s="174"/>
      <c r="I27" s="174"/>
      <c r="J27" s="174"/>
      <c r="K27" s="174"/>
      <c r="L27" s="175"/>
      <c r="M27" s="175"/>
      <c r="N27" s="176"/>
      <c r="O27" s="177"/>
      <c r="P27" s="46"/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/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0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7"/>
      <c r="I37" s="117"/>
      <c r="J37" s="117"/>
      <c r="K37" s="117"/>
      <c r="L37" s="117"/>
      <c r="M37" s="117"/>
      <c r="N37" s="117"/>
      <c r="O37" s="117"/>
      <c r="P37" s="118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08"/>
      <c r="I40" s="108"/>
      <c r="J40" s="108"/>
      <c r="K40" s="108"/>
      <c r="L40" s="108"/>
      <c r="M40" s="108"/>
      <c r="N40" s="108"/>
      <c r="O40" s="108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3" t="s">
        <v>126</v>
      </c>
      <c r="N44" s="103"/>
      <c r="O44" s="103"/>
      <c r="P44" s="42" t="s">
        <v>117</v>
      </c>
    </row>
    <row r="45" spans="1:16" ht="15.95" customHeight="1" thickBot="1">
      <c r="A45" s="123" t="s">
        <v>113</v>
      </c>
      <c r="B45" s="124"/>
      <c r="C45" s="124"/>
      <c r="D45" s="124"/>
      <c r="E45" s="124"/>
      <c r="F45" s="124"/>
      <c r="G45" s="124"/>
      <c r="H45" s="121" t="s">
        <v>116</v>
      </c>
      <c r="I45" s="121"/>
      <c r="J45" s="121"/>
      <c r="K45" s="121"/>
      <c r="L45" s="122"/>
      <c r="M45" s="104" t="s">
        <v>114</v>
      </c>
      <c r="N45" s="104"/>
      <c r="O45" s="104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Brian L. Barbon</v>
      </c>
      <c r="B52" s="142"/>
      <c r="C52" s="143"/>
      <c r="D52" s="143"/>
      <c r="E52" s="143"/>
      <c r="F52" s="143"/>
      <c r="G52" s="143" t="str">
        <f>I6</f>
        <v>Edilberto Mendoza Jr.</v>
      </c>
      <c r="H52" s="143"/>
      <c r="I52" s="143"/>
      <c r="J52" s="143"/>
      <c r="K52" s="143"/>
      <c r="L52" s="143"/>
      <c r="M52" s="144"/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37" zoomScale="200" zoomScaleNormal="200" zoomScalePageLayoutView="200" workbookViewId="0">
      <selection activeCell="U30" sqref="U30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North</v>
      </c>
      <c r="B3" s="254"/>
      <c r="C3" s="254"/>
      <c r="D3" s="254"/>
      <c r="E3" s="254"/>
      <c r="F3" s="254" t="str">
        <f>'Summary of Activities'!I6</f>
        <v>Edilberto Mendoza Jr.</v>
      </c>
      <c r="G3" s="254"/>
      <c r="H3" s="254"/>
      <c r="I3" s="254"/>
      <c r="J3" s="254"/>
      <c r="K3" s="254"/>
      <c r="L3" s="254" t="str">
        <f>'Summary of Activities'!N6</f>
        <v>Brian L. Barbon</v>
      </c>
      <c r="M3" s="254"/>
      <c r="N3" s="254"/>
      <c r="O3" s="254"/>
      <c r="P3" s="254"/>
      <c r="Q3" s="254"/>
      <c r="R3" s="254" t="str">
        <f>'Summary of Activities'!H6</f>
        <v>1-D</v>
      </c>
      <c r="S3" s="254"/>
      <c r="T3" s="279">
        <f>'Summary of Activities'!K2</f>
        <v>43952</v>
      </c>
      <c r="U3" s="254"/>
      <c r="V3" s="254"/>
      <c r="W3" s="280" t="str">
        <f>'Summary of Activities'!O8</f>
        <v>June 18, 2020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43955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141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50</v>
      </c>
      <c r="P6" s="49">
        <v>6</v>
      </c>
      <c r="Q6" s="50">
        <v>15000</v>
      </c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142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146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43957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 t="s">
        <v>141</v>
      </c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70</v>
      </c>
      <c r="P11" s="49">
        <v>6</v>
      </c>
      <c r="Q11" s="50">
        <v>8000</v>
      </c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142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146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43959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 t="s">
        <v>141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>
        <v>80</v>
      </c>
      <c r="P16" s="49">
        <v>6</v>
      </c>
      <c r="Q16" s="50">
        <v>20000</v>
      </c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143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147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43962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 t="s">
        <v>141</v>
      </c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>
        <v>40</v>
      </c>
      <c r="P21" s="49">
        <v>5</v>
      </c>
      <c r="Q21" s="50">
        <v>10000</v>
      </c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142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146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43964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 t="s">
        <v>141</v>
      </c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>
        <v>50</v>
      </c>
      <c r="P26" s="49">
        <v>6</v>
      </c>
      <c r="Q26" s="50">
        <v>30000</v>
      </c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 t="s">
        <v>142</v>
      </c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 t="s">
        <v>146</v>
      </c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 t="s">
        <v>144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 t="s">
        <v>145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 t="s">
        <v>142</v>
      </c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290</v>
      </c>
      <c r="G51" s="278"/>
      <c r="H51" s="277">
        <f>P6+P11+P16+P21+P26+P31+P36+P41</f>
        <v>29</v>
      </c>
      <c r="I51" s="278"/>
      <c r="J51" s="271">
        <f>Q6+Q11+Q16+Q21+Q26+Q31+Q36+Q41</f>
        <v>83000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290</v>
      </c>
      <c r="G54" s="262"/>
      <c r="H54" s="261">
        <f>SUM(H47:I52)</f>
        <v>29</v>
      </c>
      <c r="I54" s="262"/>
      <c r="J54" s="258">
        <f>SUM(J47:L52)</f>
        <v>83000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blomi</cp:lastModifiedBy>
  <cp:lastPrinted>2019-04-23T13:42:22Z</cp:lastPrinted>
  <dcterms:created xsi:type="dcterms:W3CDTF">2013-07-03T03:04:40Z</dcterms:created>
  <dcterms:modified xsi:type="dcterms:W3CDTF">2020-06-18T11:01:05Z</dcterms:modified>
</cp:coreProperties>
</file>